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a\CBDT\CBDT 2026\Thang 1\Tuan 1\"/>
    </mc:Choice>
  </mc:AlternateContent>
  <xr:revisionPtr revIDLastSave="0" documentId="8_{CA8B70A2-2D4C-4C62-ABBF-BED8C29A2B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SK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  <c r="G26" i="6"/>
  <c r="G43" i="6"/>
  <c r="G32" i="6"/>
  <c r="G31" i="6" s="1"/>
  <c r="G16" i="6"/>
  <c r="G9" i="6"/>
  <c r="G45" i="6"/>
  <c r="G37" i="6"/>
  <c r="G35" i="6"/>
  <c r="G22" i="6"/>
  <c r="G15" i="6"/>
  <c r="G14" i="6" s="1"/>
  <c r="G7" i="6"/>
</calcChain>
</file>

<file path=xl/sharedStrings.xml><?xml version="1.0" encoding="utf-8"?>
<sst xmlns="http://schemas.openxmlformats.org/spreadsheetml/2006/main" count="82" uniqueCount="40">
  <si>
    <t>-</t>
  </si>
  <si>
    <t>TT</t>
  </si>
  <si>
    <t>Tên đơn vị/Nội dung</t>
  </si>
  <si>
    <t>Mã đơn vị QHNS</t>
  </si>
  <si>
    <t>Chương</t>
  </si>
  <si>
    <t>Khoản</t>
  </si>
  <si>
    <t>Mã nguồn NS</t>
  </si>
  <si>
    <t>Ghi chú</t>
  </si>
  <si>
    <t>Phụ lục</t>
  </si>
  <si>
    <t>ĐVT: đồng</t>
  </si>
  <si>
    <t xml:space="preserve">Thu hồi kinh phí các cơ quan, đơn vị hết nhiệm vụ chi năm 2025
</t>
  </si>
  <si>
    <t xml:space="preserve">Số tiền </t>
  </si>
  <si>
    <t xml:space="preserve">Phòng Kinh tế </t>
  </si>
  <si>
    <t xml:space="preserve">Kinh phí hết nhiệm vụ chi do tinh giản biên chế </t>
  </si>
  <si>
    <t xml:space="preserve">Phòng Văn Hóa - Xã hội </t>
  </si>
  <si>
    <t xml:space="preserve">Trung tâm phục vụ hanh chính công </t>
  </si>
  <si>
    <t xml:space="preserve">Kinh phí hết nhiệm vụ chi do tinh giản biên chế và chuyển công tác </t>
  </si>
  <si>
    <t>Trường tiểu học và THCS Cà Nàng</t>
  </si>
  <si>
    <t>Kinh phí hết nhiệm vụ chi do nghỉ thai sản</t>
  </si>
  <si>
    <t xml:space="preserve">Kinh phí hết nhiệm vụ chi theo Nghị định 76/NĐ-CP </t>
  </si>
  <si>
    <t xml:space="preserve">Kinh phí hết nhiệm vụ chi phụ cấp chức vụ Tổ trưởng, Tổ phó </t>
  </si>
  <si>
    <t xml:space="preserve">Kinh phí hết nhiệm vụ chi kinh phí công đoàn 2% do giải thể công đoàn </t>
  </si>
  <si>
    <t xml:space="preserve">Trường tiểu học và THCS Mường Chiên </t>
  </si>
  <si>
    <t>KINH PHÍ HẾT NHIỆM VỤ CHI</t>
  </si>
  <si>
    <t>Trường tiểu học Chiềng Khay</t>
  </si>
  <si>
    <t xml:space="preserve">Kinh phí hết nhiệm vụ chi các chế độ chính sách theo Nghị quyết HĐND tình ban hành </t>
  </si>
  <si>
    <t>Trường THCS Chiềng Khay</t>
  </si>
  <si>
    <t xml:space="preserve">Kinh phí hết nhiệm vụ chi do giáo viên chuyển công tác </t>
  </si>
  <si>
    <t xml:space="preserve">Trường Mầm Non Hoa Đào </t>
  </si>
  <si>
    <t>Trường Mầm Non Cà Nàng</t>
  </si>
  <si>
    <t>Trường Mầm Non Mường Chiên</t>
  </si>
  <si>
    <t xml:space="preserve">Kinh phí hết nhiệm vụ chi các chế độ chính sách </t>
  </si>
  <si>
    <t>Kinh phí chương trình mục tiêu quốc gia</t>
  </si>
  <si>
    <t xml:space="preserve">Kinh phí hết nhiệm vụ chi </t>
  </si>
  <si>
    <t>Ủy Ban MTTQVN xã</t>
  </si>
  <si>
    <t>Kinh phí hết nhiệm vụ chi tiền Thanh tra nhân dân và giám sát đầu tư cộng đồng</t>
  </si>
  <si>
    <t>Kinh phí hết nhiệm vụ chi dạy thêm giờ tiếng anh</t>
  </si>
  <si>
    <t xml:space="preserve">Kinh phí hết nhiệm vụ chi kinh phí theo Nghị định 238/2025/NĐ-CP </t>
  </si>
  <si>
    <t>Kinh phí hết nhiệm vụ chi dạy thừa giờ tiếng anh</t>
  </si>
  <si>
    <t>(kèm theo Nghị quyết số  44/NQ-HĐND ngày 26 tháng 12 năm 2025 của HĐND xã Mường Chiên)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</si>
</sst>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8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b/>
      <sz val="12"/>
      <name val="Times New Roman"/>
      <family val="1"/>
    </font>
    <font>
      <b/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name val="Times New Roman"/>
      <family val="1"/>
    </font>
    <font>
      <sz val="12"/>
      <color theme="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</cellStyleXfs>
  <cellXfs count="40">
    <xf numFmtId="0" fontId="0" fillId="0" borderId="0" xfId="0"/>
    <xf numFmtId="0" fontId="10" fillId="0" borderId="0" xfId="0" applyFont="1" applyAlignment="1">
      <alignment horizontal="center"/>
    </xf>
    <xf numFmtId="0" fontId="6" fillId="0" borderId="0" xfId="0" applyFont="1"/>
    <xf numFmtId="166" fontId="4" fillId="2" borderId="1" xfId="1" applyNumberFormat="1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2" fillId="0" borderId="1" xfId="0" applyFont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165" fontId="2" fillId="0" borderId="1" xfId="3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6" fillId="0" borderId="1" xfId="0" applyFont="1" applyBorder="1"/>
    <xf numFmtId="0" fontId="11" fillId="0" borderId="1" xfId="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/>
    <xf numFmtId="0" fontId="7" fillId="0" borderId="5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6" fontId="7" fillId="2" borderId="5" xfId="1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4" applyFont="1" applyBorder="1" applyAlignment="1">
      <alignment horizontal="justify" vertical="center"/>
    </xf>
    <xf numFmtId="0" fontId="1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166" fontId="0" fillId="0" borderId="0" xfId="1" applyNumberFormat="1" applyFont="1"/>
    <xf numFmtId="0" fontId="7" fillId="0" borderId="1" xfId="0" quotePrefix="1" applyFont="1" applyBorder="1" applyAlignment="1">
      <alignment horizontal="center" vertical="center"/>
    </xf>
    <xf numFmtId="166" fontId="0" fillId="0" borderId="0" xfId="0" applyNumberFormat="1"/>
    <xf numFmtId="166" fontId="4" fillId="0" borderId="1" xfId="1" applyNumberFormat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3" fillId="0" borderId="4" xfId="0" applyFont="1" applyBorder="1" applyAlignment="1">
      <alignment horizontal="center"/>
    </xf>
    <xf numFmtId="0" fontId="16" fillId="0" borderId="0" xfId="0" applyFont="1" applyAlignment="1">
      <alignment horizontal="center" vertical="distributed" wrapText="1"/>
    </xf>
    <xf numFmtId="0" fontId="15" fillId="0" borderId="0" xfId="0" applyFont="1" applyAlignment="1">
      <alignment horizontal="center" vertical="distributed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Normal 5 35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B6" sqref="B6"/>
    </sheetView>
  </sheetViews>
  <sheetFormatPr defaultRowHeight="15.75" x14ac:dyDescent="0.25"/>
  <cols>
    <col min="1" max="1" width="3.375" style="1" customWidth="1"/>
    <col min="2" max="2" width="59.375" style="25" customWidth="1"/>
    <col min="3" max="3" width="10.75" style="26" hidden="1" customWidth="1"/>
    <col min="4" max="4" width="7.375" style="26" hidden="1" customWidth="1"/>
    <col min="5" max="5" width="6.375" style="26" hidden="1" customWidth="1"/>
    <col min="6" max="6" width="8.25" style="26" hidden="1" customWidth="1"/>
    <col min="7" max="7" width="18.25" style="25" customWidth="1"/>
    <col min="8" max="8" width="5.5" style="2" customWidth="1"/>
    <col min="11" max="11" width="9.875" customWidth="1"/>
  </cols>
  <sheetData>
    <row r="1" spans="1:11" ht="18.7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</row>
    <row r="2" spans="1:11" ht="27.95" customHeight="1" x14ac:dyDescent="0.25">
      <c r="A2" s="38" t="s">
        <v>10</v>
      </c>
      <c r="B2" s="39"/>
      <c r="C2" s="39"/>
      <c r="D2" s="39"/>
      <c r="E2" s="39"/>
      <c r="F2" s="39"/>
      <c r="G2" s="39"/>
      <c r="H2" s="39"/>
    </row>
    <row r="3" spans="1:11" ht="16.5" x14ac:dyDescent="0.25">
      <c r="A3" s="36" t="s">
        <v>39</v>
      </c>
      <c r="B3" s="36"/>
      <c r="C3" s="36"/>
      <c r="D3" s="36"/>
      <c r="E3" s="36"/>
      <c r="F3" s="36"/>
      <c r="G3" s="36"/>
      <c r="H3" s="36"/>
    </row>
    <row r="4" spans="1:11" x14ac:dyDescent="0.25">
      <c r="G4" s="37" t="s">
        <v>9</v>
      </c>
      <c r="H4" s="37"/>
    </row>
    <row r="5" spans="1:11" ht="47.25" x14ac:dyDescent="0.25">
      <c r="A5" s="15" t="s">
        <v>1</v>
      </c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7" t="s">
        <v>11</v>
      </c>
      <c r="H5" s="15" t="s">
        <v>7</v>
      </c>
    </row>
    <row r="6" spans="1:11" ht="36" customHeight="1" x14ac:dyDescent="0.25">
      <c r="A6" s="8"/>
      <c r="B6" s="6" t="s">
        <v>23</v>
      </c>
      <c r="C6" s="8"/>
      <c r="D6" s="8"/>
      <c r="E6" s="8"/>
      <c r="F6" s="8"/>
      <c r="G6" s="9">
        <f>G7+G9+G14+G22+G26+G31+G35+G37+G45+G16+G43</f>
        <v>3000710362</v>
      </c>
      <c r="H6" s="10"/>
    </row>
    <row r="7" spans="1:11" ht="24.95" customHeight="1" x14ac:dyDescent="0.25">
      <c r="A7" s="14">
        <v>1</v>
      </c>
      <c r="B7" s="27" t="s">
        <v>12</v>
      </c>
      <c r="C7" s="11"/>
      <c r="D7" s="4"/>
      <c r="E7" s="4"/>
      <c r="F7" s="4"/>
      <c r="G7" s="7">
        <f>G8</f>
        <v>141000000</v>
      </c>
      <c r="H7" s="5"/>
    </row>
    <row r="8" spans="1:11" ht="24.95" customHeight="1" x14ac:dyDescent="0.25">
      <c r="A8" s="12" t="s">
        <v>0</v>
      </c>
      <c r="B8" s="28" t="s">
        <v>13</v>
      </c>
      <c r="G8" s="3">
        <v>141000000</v>
      </c>
      <c r="H8" s="13"/>
    </row>
    <row r="9" spans="1:11" ht="24.95" customHeight="1" x14ac:dyDescent="0.25">
      <c r="A9" s="19">
        <v>2</v>
      </c>
      <c r="B9" s="20" t="s">
        <v>14</v>
      </c>
      <c r="C9" s="29"/>
      <c r="D9" s="29"/>
      <c r="E9" s="29"/>
      <c r="F9" s="29"/>
      <c r="G9" s="21">
        <f>SUM(G10:G13)</f>
        <v>216900906</v>
      </c>
      <c r="H9" s="18"/>
    </row>
    <row r="10" spans="1:11" ht="24.95" customHeight="1" x14ac:dyDescent="0.25">
      <c r="A10" s="12" t="s">
        <v>0</v>
      </c>
      <c r="B10" s="28" t="s">
        <v>13</v>
      </c>
      <c r="C10" s="22"/>
      <c r="D10" s="22"/>
      <c r="E10" s="22"/>
      <c r="F10" s="22"/>
      <c r="G10" s="33">
        <v>9701406</v>
      </c>
      <c r="H10" s="13"/>
    </row>
    <row r="11" spans="1:11" ht="24.95" customHeight="1" x14ac:dyDescent="0.25">
      <c r="A11" s="12" t="s">
        <v>0</v>
      </c>
      <c r="B11" s="28" t="s">
        <v>31</v>
      </c>
      <c r="C11" s="22"/>
      <c r="D11" s="22"/>
      <c r="E11" s="22"/>
      <c r="F11" s="22"/>
      <c r="G11" s="33">
        <v>96179500</v>
      </c>
      <c r="H11" s="13"/>
    </row>
    <row r="12" spans="1:11" ht="24.95" customHeight="1" x14ac:dyDescent="0.25">
      <c r="A12" s="12" t="s">
        <v>0</v>
      </c>
      <c r="B12" s="28" t="s">
        <v>32</v>
      </c>
      <c r="C12" s="22"/>
      <c r="D12" s="22"/>
      <c r="E12" s="22"/>
      <c r="F12" s="22"/>
      <c r="G12" s="33">
        <v>26780000</v>
      </c>
      <c r="H12" s="13"/>
    </row>
    <row r="13" spans="1:11" ht="24.95" customHeight="1" x14ac:dyDescent="0.25">
      <c r="A13" s="12" t="s">
        <v>0</v>
      </c>
      <c r="B13" s="28" t="s">
        <v>33</v>
      </c>
      <c r="C13" s="22"/>
      <c r="D13" s="22"/>
      <c r="E13" s="22"/>
      <c r="F13" s="22"/>
      <c r="G13" s="33">
        <v>84240000</v>
      </c>
      <c r="H13" s="13"/>
    </row>
    <row r="14" spans="1:11" s="24" customFormat="1" ht="24.95" customHeight="1" x14ac:dyDescent="0.25">
      <c r="A14" s="4">
        <v>3</v>
      </c>
      <c r="B14" s="5" t="s">
        <v>15</v>
      </c>
      <c r="C14" s="4"/>
      <c r="D14" s="4"/>
      <c r="E14" s="4"/>
      <c r="F14" s="4"/>
      <c r="G14" s="34">
        <f>G15</f>
        <v>154664690</v>
      </c>
      <c r="H14" s="23"/>
    </row>
    <row r="15" spans="1:11" ht="22.5" customHeight="1" x14ac:dyDescent="0.25">
      <c r="A15" s="12" t="s">
        <v>0</v>
      </c>
      <c r="B15" s="28" t="s">
        <v>16</v>
      </c>
      <c r="C15" s="22"/>
      <c r="D15" s="22"/>
      <c r="E15" s="22"/>
      <c r="F15" s="22"/>
      <c r="G15" s="33">
        <f>50000000+104664690</f>
        <v>154664690</v>
      </c>
      <c r="H15" s="13"/>
    </row>
    <row r="16" spans="1:11" ht="22.5" customHeight="1" x14ac:dyDescent="0.25">
      <c r="A16" s="4">
        <v>4</v>
      </c>
      <c r="B16" s="5" t="s">
        <v>17</v>
      </c>
      <c r="C16" s="4"/>
      <c r="D16" s="4"/>
      <c r="E16" s="4"/>
      <c r="F16" s="4"/>
      <c r="G16" s="34">
        <f>SUM(G17:G21)</f>
        <v>551133936</v>
      </c>
      <c r="H16" s="13"/>
      <c r="K16" s="30"/>
    </row>
    <row r="17" spans="1:11" ht="22.5" customHeight="1" x14ac:dyDescent="0.25">
      <c r="A17" s="12" t="s">
        <v>0</v>
      </c>
      <c r="B17" s="28" t="s">
        <v>18</v>
      </c>
      <c r="C17" s="22"/>
      <c r="D17" s="22"/>
      <c r="E17" s="22"/>
      <c r="F17" s="22"/>
      <c r="G17" s="33">
        <v>26152000</v>
      </c>
      <c r="H17" s="13"/>
      <c r="K17" s="30"/>
    </row>
    <row r="18" spans="1:11" ht="22.5" customHeight="1" x14ac:dyDescent="0.25">
      <c r="A18" s="12" t="s">
        <v>0</v>
      </c>
      <c r="B18" s="28" t="s">
        <v>19</v>
      </c>
      <c r="C18" s="22"/>
      <c r="D18" s="22"/>
      <c r="E18" s="22"/>
      <c r="F18" s="22"/>
      <c r="G18" s="33">
        <v>174159297</v>
      </c>
      <c r="H18" s="13"/>
      <c r="K18" s="30"/>
    </row>
    <row r="19" spans="1:11" ht="22.5" customHeight="1" x14ac:dyDescent="0.25">
      <c r="A19" s="12" t="s">
        <v>0</v>
      </c>
      <c r="B19" s="28" t="s">
        <v>20</v>
      </c>
      <c r="C19" s="22"/>
      <c r="D19" s="22"/>
      <c r="E19" s="22"/>
      <c r="F19" s="22"/>
      <c r="G19" s="33">
        <v>14742000</v>
      </c>
      <c r="H19" s="13"/>
      <c r="K19" s="30"/>
    </row>
    <row r="20" spans="1:11" ht="22.5" customHeight="1" x14ac:dyDescent="0.25">
      <c r="A20" s="12" t="s">
        <v>0</v>
      </c>
      <c r="B20" s="28" t="s">
        <v>21</v>
      </c>
      <c r="C20" s="22"/>
      <c r="D20" s="22"/>
      <c r="E20" s="22"/>
      <c r="F20" s="22"/>
      <c r="G20" s="33">
        <v>45080639</v>
      </c>
      <c r="H20" s="13"/>
      <c r="K20" s="30"/>
    </row>
    <row r="21" spans="1:11" ht="32.450000000000003" customHeight="1" x14ac:dyDescent="0.25">
      <c r="A21" s="12" t="s">
        <v>0</v>
      </c>
      <c r="B21" s="28" t="s">
        <v>25</v>
      </c>
      <c r="C21" s="22"/>
      <c r="D21" s="22"/>
      <c r="E21" s="22"/>
      <c r="F21" s="22"/>
      <c r="G21" s="33">
        <v>291000000</v>
      </c>
      <c r="H21" s="13"/>
      <c r="K21" s="30"/>
    </row>
    <row r="22" spans="1:11" s="24" customFormat="1" ht="22.5" customHeight="1" x14ac:dyDescent="0.25">
      <c r="A22" s="4">
        <v>5</v>
      </c>
      <c r="B22" s="5" t="s">
        <v>22</v>
      </c>
      <c r="C22" s="4"/>
      <c r="D22" s="4"/>
      <c r="E22" s="4"/>
      <c r="F22" s="4"/>
      <c r="G22" s="34">
        <f>SUM(G23:G25)</f>
        <v>72564945</v>
      </c>
      <c r="H22" s="23"/>
      <c r="K22" s="30"/>
    </row>
    <row r="23" spans="1:11" ht="22.5" customHeight="1" x14ac:dyDescent="0.25">
      <c r="A23" s="12" t="s">
        <v>0</v>
      </c>
      <c r="B23" s="28" t="s">
        <v>20</v>
      </c>
      <c r="C23" s="22"/>
      <c r="D23" s="22"/>
      <c r="E23" s="22"/>
      <c r="F23" s="22"/>
      <c r="G23" s="33">
        <v>35517415</v>
      </c>
      <c r="H23" s="13"/>
    </row>
    <row r="24" spans="1:11" ht="22.5" customHeight="1" x14ac:dyDescent="0.25">
      <c r="A24" s="12" t="s">
        <v>0</v>
      </c>
      <c r="B24" s="28" t="s">
        <v>21</v>
      </c>
      <c r="C24" s="22"/>
      <c r="D24" s="22"/>
      <c r="E24" s="22"/>
      <c r="F24" s="22"/>
      <c r="G24" s="33">
        <v>23914530</v>
      </c>
      <c r="H24" s="13"/>
    </row>
    <row r="25" spans="1:11" ht="22.5" customHeight="1" x14ac:dyDescent="0.25">
      <c r="A25" s="12" t="s">
        <v>0</v>
      </c>
      <c r="B25" s="28" t="s">
        <v>37</v>
      </c>
      <c r="C25" s="22"/>
      <c r="D25" s="22"/>
      <c r="E25" s="22"/>
      <c r="F25" s="22"/>
      <c r="G25" s="33">
        <v>13133000</v>
      </c>
      <c r="H25" s="13"/>
    </row>
    <row r="26" spans="1:11" s="24" customFormat="1" ht="22.5" customHeight="1" x14ac:dyDescent="0.25">
      <c r="A26" s="4">
        <v>6</v>
      </c>
      <c r="B26" s="5" t="s">
        <v>24</v>
      </c>
      <c r="C26" s="4"/>
      <c r="D26" s="4"/>
      <c r="E26" s="4"/>
      <c r="F26" s="4"/>
      <c r="G26" s="34">
        <f>SUM(G27:G30)</f>
        <v>200480005</v>
      </c>
      <c r="H26" s="23"/>
    </row>
    <row r="27" spans="1:11" ht="22.5" customHeight="1" x14ac:dyDescent="0.25">
      <c r="A27" s="12" t="s">
        <v>0</v>
      </c>
      <c r="B27" s="28" t="s">
        <v>20</v>
      </c>
      <c r="C27" s="22"/>
      <c r="D27" s="22"/>
      <c r="E27" s="22"/>
      <c r="F27" s="22"/>
      <c r="G27" s="33">
        <v>57249539</v>
      </c>
      <c r="H27" s="13"/>
    </row>
    <row r="28" spans="1:11" ht="22.5" customHeight="1" x14ac:dyDescent="0.25">
      <c r="A28" s="12" t="s">
        <v>0</v>
      </c>
      <c r="B28" s="28" t="s">
        <v>21</v>
      </c>
      <c r="C28" s="22"/>
      <c r="D28" s="22"/>
      <c r="E28" s="22"/>
      <c r="F28" s="22"/>
      <c r="G28" s="33">
        <v>62961966</v>
      </c>
      <c r="H28" s="13"/>
    </row>
    <row r="29" spans="1:11" ht="37.5" customHeight="1" x14ac:dyDescent="0.25">
      <c r="A29" s="12" t="s">
        <v>0</v>
      </c>
      <c r="B29" s="28" t="s">
        <v>36</v>
      </c>
      <c r="C29" s="22"/>
      <c r="D29" s="22"/>
      <c r="E29" s="22"/>
      <c r="F29" s="22"/>
      <c r="G29" s="33">
        <v>18000000</v>
      </c>
      <c r="H29" s="13"/>
    </row>
    <row r="30" spans="1:11" ht="33" customHeight="1" x14ac:dyDescent="0.25">
      <c r="A30" s="12" t="s">
        <v>0</v>
      </c>
      <c r="B30" s="28" t="s">
        <v>25</v>
      </c>
      <c r="C30" s="22"/>
      <c r="D30" s="22"/>
      <c r="E30" s="22"/>
      <c r="F30" s="22"/>
      <c r="G30" s="33">
        <v>62268500</v>
      </c>
      <c r="H30" s="13"/>
    </row>
    <row r="31" spans="1:11" ht="22.5" customHeight="1" x14ac:dyDescent="0.25">
      <c r="A31" s="31">
        <v>7</v>
      </c>
      <c r="B31" s="5" t="s">
        <v>26</v>
      </c>
      <c r="C31" s="22"/>
      <c r="D31" s="22"/>
      <c r="E31" s="22"/>
      <c r="F31" s="22"/>
      <c r="G31" s="34">
        <f>SUM(G32:G34)</f>
        <v>1118023029</v>
      </c>
      <c r="H31" s="13"/>
    </row>
    <row r="32" spans="1:11" ht="22.5" customHeight="1" x14ac:dyDescent="0.25">
      <c r="A32" s="12" t="s">
        <v>0</v>
      </c>
      <c r="B32" s="28" t="s">
        <v>27</v>
      </c>
      <c r="C32" s="22"/>
      <c r="D32" s="22"/>
      <c r="E32" s="22"/>
      <c r="F32" s="22"/>
      <c r="G32" s="33">
        <f>117293848+400840000</f>
        <v>518133848</v>
      </c>
      <c r="H32" s="13"/>
    </row>
    <row r="33" spans="1:11" ht="22.5" customHeight="1" x14ac:dyDescent="0.25">
      <c r="A33" s="12" t="s">
        <v>0</v>
      </c>
      <c r="B33" s="28" t="s">
        <v>25</v>
      </c>
      <c r="C33" s="22"/>
      <c r="D33" s="22"/>
      <c r="E33" s="22"/>
      <c r="F33" s="22"/>
      <c r="G33" s="33">
        <v>527400000</v>
      </c>
      <c r="H33" s="13"/>
    </row>
    <row r="34" spans="1:11" ht="30" customHeight="1" x14ac:dyDescent="0.25">
      <c r="A34" s="12" t="s">
        <v>0</v>
      </c>
      <c r="B34" s="28" t="s">
        <v>38</v>
      </c>
      <c r="C34" s="22"/>
      <c r="D34" s="22"/>
      <c r="E34" s="22"/>
      <c r="F34" s="22"/>
      <c r="G34" s="33">
        <v>72489181</v>
      </c>
      <c r="H34" s="13"/>
    </row>
    <row r="35" spans="1:11" s="24" customFormat="1" ht="22.5" customHeight="1" x14ac:dyDescent="0.25">
      <c r="A35" s="31">
        <v>8</v>
      </c>
      <c r="B35" s="6" t="s">
        <v>28</v>
      </c>
      <c r="C35" s="4"/>
      <c r="D35" s="4"/>
      <c r="E35" s="4"/>
      <c r="F35" s="4"/>
      <c r="G35" s="34">
        <f>G36</f>
        <v>27200000</v>
      </c>
      <c r="H35" s="23"/>
    </row>
    <row r="36" spans="1:11" ht="30" customHeight="1" x14ac:dyDescent="0.25">
      <c r="A36" s="12" t="s">
        <v>0</v>
      </c>
      <c r="B36" s="28" t="s">
        <v>25</v>
      </c>
      <c r="C36" s="22"/>
      <c r="D36" s="22"/>
      <c r="E36" s="22"/>
      <c r="F36" s="22"/>
      <c r="G36" s="33">
        <v>27200000</v>
      </c>
      <c r="H36" s="13"/>
    </row>
    <row r="37" spans="1:11" ht="22.5" customHeight="1" x14ac:dyDescent="0.25">
      <c r="A37" s="31">
        <v>9</v>
      </c>
      <c r="B37" s="6" t="s">
        <v>29</v>
      </c>
      <c r="C37" s="22"/>
      <c r="D37" s="22"/>
      <c r="E37" s="22"/>
      <c r="F37" s="22"/>
      <c r="G37" s="34">
        <f>SUM(G38:G42)</f>
        <v>476632851</v>
      </c>
      <c r="H37" s="13"/>
    </row>
    <row r="38" spans="1:11" ht="22.5" customHeight="1" x14ac:dyDescent="0.25">
      <c r="A38" s="12" t="s">
        <v>0</v>
      </c>
      <c r="B38" s="28" t="s">
        <v>19</v>
      </c>
      <c r="C38" s="22"/>
      <c r="D38" s="22"/>
      <c r="E38" s="22"/>
      <c r="F38" s="22"/>
      <c r="G38" s="33">
        <v>245358579</v>
      </c>
      <c r="H38" s="13"/>
      <c r="K38" s="32"/>
    </row>
    <row r="39" spans="1:11" ht="22.5" customHeight="1" x14ac:dyDescent="0.25">
      <c r="A39" s="12" t="s">
        <v>0</v>
      </c>
      <c r="B39" s="28" t="s">
        <v>20</v>
      </c>
      <c r="C39" s="22"/>
      <c r="D39" s="22"/>
      <c r="E39" s="22"/>
      <c r="F39" s="22"/>
      <c r="G39" s="33">
        <v>9828000</v>
      </c>
      <c r="H39" s="13"/>
    </row>
    <row r="40" spans="1:11" ht="22.5" customHeight="1" x14ac:dyDescent="0.25">
      <c r="A40" s="12" t="s">
        <v>0</v>
      </c>
      <c r="B40" s="28" t="s">
        <v>21</v>
      </c>
      <c r="C40" s="22"/>
      <c r="D40" s="22"/>
      <c r="E40" s="22"/>
      <c r="F40" s="22"/>
      <c r="G40" s="33">
        <v>20268272</v>
      </c>
      <c r="H40" s="13"/>
    </row>
    <row r="41" spans="1:11" ht="22.5" customHeight="1" x14ac:dyDescent="0.25">
      <c r="A41" s="12" t="s">
        <v>0</v>
      </c>
      <c r="B41" s="28" t="s">
        <v>18</v>
      </c>
      <c r="C41" s="22"/>
      <c r="D41" s="22"/>
      <c r="E41" s="22"/>
      <c r="F41" s="22"/>
      <c r="G41" s="33">
        <v>155258000</v>
      </c>
      <c r="H41" s="13"/>
    </row>
    <row r="42" spans="1:11" ht="35.450000000000003" customHeight="1" x14ac:dyDescent="0.25">
      <c r="A42" s="12" t="s">
        <v>0</v>
      </c>
      <c r="B42" s="28" t="s">
        <v>25</v>
      </c>
      <c r="C42" s="22"/>
      <c r="D42" s="22"/>
      <c r="E42" s="22"/>
      <c r="F42" s="22"/>
      <c r="G42" s="33">
        <v>45920000</v>
      </c>
      <c r="H42" s="13"/>
    </row>
    <row r="43" spans="1:11" ht="35.450000000000003" customHeight="1" x14ac:dyDescent="0.25">
      <c r="A43" s="31">
        <v>10</v>
      </c>
      <c r="B43" s="6" t="s">
        <v>30</v>
      </c>
      <c r="C43" s="4"/>
      <c r="D43" s="4"/>
      <c r="E43" s="4"/>
      <c r="F43" s="4"/>
      <c r="G43" s="34">
        <f>SUM(G44:G44)</f>
        <v>12110000</v>
      </c>
      <c r="H43" s="13"/>
    </row>
    <row r="44" spans="1:11" ht="35.450000000000003" customHeight="1" x14ac:dyDescent="0.25">
      <c r="A44" s="12" t="s">
        <v>0</v>
      </c>
      <c r="B44" s="28" t="s">
        <v>25</v>
      </c>
      <c r="C44" s="22"/>
      <c r="D44" s="22"/>
      <c r="E44" s="22"/>
      <c r="F44" s="22"/>
      <c r="G44" s="33">
        <v>12110000</v>
      </c>
      <c r="H44" s="13"/>
    </row>
    <row r="45" spans="1:11" s="24" customFormat="1" ht="22.5" customHeight="1" x14ac:dyDescent="0.25">
      <c r="A45" s="31">
        <v>11</v>
      </c>
      <c r="B45" s="6" t="s">
        <v>34</v>
      </c>
      <c r="C45" s="4"/>
      <c r="D45" s="4"/>
      <c r="E45" s="4"/>
      <c r="F45" s="4"/>
      <c r="G45" s="34">
        <f>SUM(G46:G46)</f>
        <v>30000000</v>
      </c>
      <c r="H45" s="23"/>
    </row>
    <row r="46" spans="1:11" ht="30.95" customHeight="1" x14ac:dyDescent="0.25">
      <c r="A46" s="12" t="s">
        <v>0</v>
      </c>
      <c r="B46" s="28" t="s">
        <v>35</v>
      </c>
      <c r="C46" s="22"/>
      <c r="D46" s="22"/>
      <c r="E46" s="22"/>
      <c r="F46" s="22"/>
      <c r="G46" s="33">
        <v>30000000</v>
      </c>
      <c r="H46" s="13"/>
    </row>
  </sheetData>
  <mergeCells count="4">
    <mergeCell ref="A1:H1"/>
    <mergeCell ref="A3:H3"/>
    <mergeCell ref="G4:H4"/>
    <mergeCell ref="A2:H2"/>
  </mergeCells>
  <pageMargins left="0.70866141732283472" right="0" top="0.74803149606299213" bottom="0.7480314960629921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 Lò</dc:creator>
  <cp:lastModifiedBy>Administrator</cp:lastModifiedBy>
  <cp:lastPrinted>2025-12-29T08:57:31Z</cp:lastPrinted>
  <dcterms:created xsi:type="dcterms:W3CDTF">2024-10-25T07:49:32Z</dcterms:created>
  <dcterms:modified xsi:type="dcterms:W3CDTF">2026-01-07T03:47:40Z</dcterms:modified>
</cp:coreProperties>
</file>